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autoCompressPictures="0"/>
  <bookViews>
    <workbookView xWindow="1940" yWindow="0" windowWidth="17620" windowHeight="13840"/>
  </bookViews>
  <sheets>
    <sheet name="READY Physical" sheetId="1" r:id="rId1"/>
    <sheet name="READY Turbidity" sheetId="2" r:id="rId2"/>
    <sheet name="READY Student Salinity" sheetId="3" r:id="rId3"/>
    <sheet name="Exxtra" sheetId="4" r:id="rId4"/>
    <sheet name="READY Tides" sheetId="5" r:id="rId5"/>
    <sheet name="READY Fish" sheetId="6" r:id="rId6"/>
    <sheet name="READY Macros" sheetId="7" r:id="rId7"/>
    <sheet name="READY Chemistry" sheetId="8" r:id="rId8"/>
    <sheet name="Site ID Reference" sheetId="9" r:id="rId9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7" l="1"/>
  <c r="D13" i="7"/>
  <c r="E13" i="7"/>
  <c r="F13" i="7"/>
  <c r="G13" i="7"/>
  <c r="H13" i="7"/>
  <c r="I13" i="7"/>
  <c r="J13" i="7"/>
  <c r="B13" i="7"/>
  <c r="K7" i="7"/>
  <c r="K8" i="7"/>
  <c r="K9" i="7"/>
  <c r="K10" i="7"/>
  <c r="K11" i="7"/>
  <c r="K12" i="7"/>
  <c r="K13" i="7"/>
  <c r="K2" i="7"/>
  <c r="K3" i="7"/>
  <c r="K4" i="7"/>
  <c r="K5" i="7"/>
  <c r="K6" i="7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B16" i="6"/>
  <c r="U15" i="6"/>
  <c r="U5" i="6"/>
  <c r="U6" i="6"/>
  <c r="U7" i="6"/>
  <c r="U8" i="6"/>
  <c r="U9" i="6"/>
  <c r="U10" i="6"/>
  <c r="U11" i="6"/>
  <c r="U12" i="6"/>
  <c r="U13" i="6"/>
  <c r="U14" i="6"/>
  <c r="U16" i="6"/>
  <c r="U3" i="6"/>
  <c r="U4" i="6"/>
  <c r="U2" i="6"/>
</calcChain>
</file>

<file path=xl/sharedStrings.xml><?xml version="1.0" encoding="utf-8"?>
<sst xmlns="http://schemas.openxmlformats.org/spreadsheetml/2006/main" count="105" uniqueCount="74">
  <si>
    <t>Time</t>
  </si>
  <si>
    <t>Air Temp C</t>
  </si>
  <si>
    <t>Water temp C</t>
  </si>
  <si>
    <t>Site Sampling ID</t>
  </si>
  <si>
    <t>Turbidity technique</t>
  </si>
  <si>
    <t>SAMPLING TIME</t>
  </si>
  <si>
    <t>READING AS PPM TOTAL SALINITY</t>
  </si>
  <si>
    <t>Notes</t>
  </si>
  <si>
    <t>Site ID</t>
  </si>
  <si>
    <t>Falling start time</t>
  </si>
  <si>
    <t>falling end time</t>
  </si>
  <si>
    <t>total fall height</t>
  </si>
  <si>
    <t>rising start time</t>
  </si>
  <si>
    <t>rising end time</t>
  </si>
  <si>
    <t>Comments</t>
  </si>
  <si>
    <t>DO avg. for graphing</t>
  </si>
  <si>
    <t>Water Temp °C</t>
  </si>
  <si>
    <t>% Saturation</t>
  </si>
  <si>
    <t>Nitrates ppm</t>
  </si>
  <si>
    <t>Phosphates ppm</t>
  </si>
  <si>
    <t>Alkalinity mg/L</t>
  </si>
  <si>
    <t>19W</t>
  </si>
  <si>
    <t>19E</t>
  </si>
  <si>
    <t>61 NL</t>
  </si>
  <si>
    <t>61 B</t>
  </si>
  <si>
    <t>124 NH</t>
  </si>
  <si>
    <t>124 C</t>
  </si>
  <si>
    <t>Surface</t>
  </si>
  <si>
    <t>Site 1 cove</t>
  </si>
  <si>
    <t>MEASURMENT TECHNIQUE</t>
  </si>
  <si>
    <t>RIVER MILE</t>
  </si>
  <si>
    <t>123 C</t>
  </si>
  <si>
    <t>Aquatic Isopods</t>
  </si>
  <si>
    <t>Sea Squirts</t>
  </si>
  <si>
    <t>Shore Shrimp</t>
  </si>
  <si>
    <t>River Herring</t>
  </si>
  <si>
    <t>Atlantic Silverside</t>
  </si>
  <si>
    <t>Blue Crab</t>
  </si>
  <si>
    <t>Mummichog</t>
  </si>
  <si>
    <t>Grass Shrimp</t>
  </si>
  <si>
    <t>Crab (General)</t>
  </si>
  <si>
    <t>Comb Jellies</t>
  </si>
  <si>
    <t>Striped Bass</t>
  </si>
  <si>
    <t>Banded Killifish</t>
  </si>
  <si>
    <t>White Perch</t>
  </si>
  <si>
    <t>Menhaden (Bunker)</t>
  </si>
  <si>
    <t>Spottail Shiner</t>
  </si>
  <si>
    <t>Sunfish</t>
  </si>
  <si>
    <t>Bay Anchovy</t>
  </si>
  <si>
    <t xml:space="preserve">American Shad </t>
  </si>
  <si>
    <t>Pumpkinseed</t>
  </si>
  <si>
    <t>Alewife</t>
  </si>
  <si>
    <t>Blueback Herring</t>
  </si>
  <si>
    <t>Bluegill</t>
  </si>
  <si>
    <t>Golden Shiner</t>
  </si>
  <si>
    <t>Yellow Perch</t>
  </si>
  <si>
    <t>Minnow</t>
  </si>
  <si>
    <t>Zebra Mussel</t>
  </si>
  <si>
    <t>Adult Backswimmer</t>
  </si>
  <si>
    <t>American Eel</t>
  </si>
  <si>
    <t>pH</t>
  </si>
  <si>
    <t xml:space="preserve"> </t>
  </si>
  <si>
    <t>Partner ID</t>
  </si>
  <si>
    <t>School ID</t>
  </si>
  <si>
    <t>161, 50, 57</t>
  </si>
  <si>
    <t>111, 112</t>
  </si>
  <si>
    <t>93, 120</t>
  </si>
  <si>
    <t xml:space="preserve">RM </t>
  </si>
  <si>
    <t>Turbidity  cm</t>
  </si>
  <si>
    <t>JTU</t>
  </si>
  <si>
    <t>TOTALS</t>
  </si>
  <si>
    <t>61B</t>
  </si>
  <si>
    <t>123C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</si>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</sst>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h:mm;@"/>
  </numFmts>
  <fonts count="10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2">
    <xf numFmtId="0" fontId="0" fillId="0" borderId="0"/>
    <xf numFmtId="0" fontId="1" fillId="0" borderId="0"/>
    <xf numFmtId="44" fontId="3" fillId="0" borderId="0" applyFont="0" applyFill="0" applyBorder="0" applyAlignment="0" applyProtection="0"/>
    <xf numFmtId="0" fontId="3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1" xfId="3" applyFont="1" applyFill="1" applyBorder="1" applyAlignment="1">
      <alignment wrapText="1"/>
    </xf>
    <xf numFmtId="0" fontId="1" fillId="0" borderId="0" xfId="1" applyAlignment="1">
      <alignment wrapText="1"/>
    </xf>
    <xf numFmtId="0" fontId="2" fillId="2" borderId="2" xfId="3" applyFont="1" applyFill="1" applyBorder="1" applyAlignment="1">
      <alignment wrapText="1"/>
    </xf>
    <xf numFmtId="0" fontId="2" fillId="0" borderId="1" xfId="3" applyFont="1" applyBorder="1" applyAlignment="1">
      <alignment wrapText="1"/>
    </xf>
    <xf numFmtId="164" fontId="2" fillId="0" borderId="1" xfId="3" applyNumberFormat="1" applyFont="1" applyBorder="1" applyAlignment="1">
      <alignment wrapText="1"/>
    </xf>
    <xf numFmtId="0" fontId="3" fillId="0" borderId="0" xfId="3" applyAlignment="1"/>
    <xf numFmtId="0" fontId="2" fillId="0" borderId="1" xfId="3" applyFont="1" applyBorder="1" applyAlignment="1">
      <alignment wrapText="1"/>
    </xf>
    <xf numFmtId="0" fontId="4" fillId="0" borderId="2" xfId="3" applyFont="1" applyFill="1" applyBorder="1" applyAlignment="1">
      <alignment wrapText="1"/>
    </xf>
    <xf numFmtId="0" fontId="2" fillId="0" borderId="1" xfId="3" applyNumberFormat="1" applyFont="1" applyBorder="1" applyAlignment="1">
      <alignment wrapText="1"/>
    </xf>
    <xf numFmtId="0" fontId="4" fillId="0" borderId="1" xfId="3" applyFont="1" applyBorder="1" applyAlignment="1"/>
    <xf numFmtId="164" fontId="2" fillId="2" borderId="1" xfId="3" applyNumberFormat="1" applyFont="1" applyFill="1" applyBorder="1" applyAlignment="1">
      <alignment wrapText="1"/>
    </xf>
    <xf numFmtId="0" fontId="2" fillId="0" borderId="1" xfId="3" applyFont="1" applyBorder="1" applyAlignment="1">
      <alignment horizontal="center" wrapText="1"/>
    </xf>
    <xf numFmtId="0" fontId="6" fillId="0" borderId="4" xfId="0" applyFont="1" applyBorder="1" applyAlignment="1">
      <alignment vertical="center" wrapText="1"/>
    </xf>
    <xf numFmtId="20" fontId="0" fillId="0" borderId="0" xfId="0" applyNumberFormat="1"/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20" fontId="5" fillId="0" borderId="6" xfId="0" applyNumberFormat="1" applyFont="1" applyBorder="1" applyAlignment="1">
      <alignment vertical="center" wrapText="1"/>
    </xf>
    <xf numFmtId="20" fontId="5" fillId="0" borderId="4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0" borderId="0" xfId="0" applyFont="1"/>
    <xf numFmtId="18" fontId="0" fillId="0" borderId="0" xfId="0" applyNumberFormat="1"/>
    <xf numFmtId="0" fontId="0" fillId="0" borderId="0" xfId="0" applyAlignment="1">
      <alignment textRotation="90"/>
    </xf>
    <xf numFmtId="20" fontId="5" fillId="0" borderId="5" xfId="0" applyNumberFormat="1" applyFont="1" applyBorder="1" applyAlignment="1">
      <alignment vertical="center" wrapText="1"/>
    </xf>
    <xf numFmtId="18" fontId="5" fillId="0" borderId="6" xfId="0" applyNumberFormat="1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 indent="2"/>
    </xf>
    <xf numFmtId="1" fontId="2" fillId="0" borderId="1" xfId="3" applyNumberFormat="1" applyFont="1" applyBorder="1" applyAlignment="1">
      <alignment horizontal="center" wrapText="1"/>
    </xf>
    <xf numFmtId="1" fontId="5" fillId="0" borderId="6" xfId="0" applyNumberFormat="1" applyFont="1" applyBorder="1" applyAlignment="1">
      <alignment vertical="center" wrapText="1"/>
    </xf>
    <xf numFmtId="1" fontId="5" fillId="0" borderId="4" xfId="0" applyNumberFormat="1" applyFont="1" applyBorder="1" applyAlignment="1">
      <alignment vertical="center" wrapText="1"/>
    </xf>
    <xf numFmtId="1" fontId="5" fillId="0" borderId="5" xfId="0" applyNumberFormat="1" applyFont="1" applyBorder="1" applyAlignment="1">
      <alignment vertical="center" wrapText="1"/>
    </xf>
    <xf numFmtId="1" fontId="0" fillId="0" borderId="0" xfId="0" applyNumberFormat="1"/>
    <xf numFmtId="2" fontId="2" fillId="0" borderId="1" xfId="3" applyNumberFormat="1" applyFont="1" applyFill="1" applyBorder="1" applyAlignment="1">
      <alignment horizontal="center" wrapText="1"/>
    </xf>
    <xf numFmtId="0" fontId="0" fillId="0" borderId="0" xfId="0"/>
    <xf numFmtId="0" fontId="5" fillId="0" borderId="3" xfId="0" applyFont="1" applyBorder="1" applyAlignment="1">
      <alignment vertical="center"/>
    </xf>
    <xf numFmtId="0" fontId="0" fillId="0" borderId="3" xfId="0" applyBorder="1"/>
    <xf numFmtId="20" fontId="5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2" fontId="5" fillId="0" borderId="3" xfId="0" applyNumberFormat="1" applyFont="1" applyBorder="1" applyAlignment="1">
      <alignment vertical="center" wrapText="1"/>
    </xf>
    <xf numFmtId="0" fontId="2" fillId="0" borderId="8" xfId="3" applyFont="1" applyFill="1" applyBorder="1" applyAlignment="1">
      <alignment wrapText="1"/>
    </xf>
    <xf numFmtId="0" fontId="2" fillId="0" borderId="8" xfId="3" applyFont="1" applyBorder="1" applyAlignment="1">
      <alignment wrapText="1"/>
    </xf>
    <xf numFmtId="0" fontId="0" fillId="0" borderId="1" xfId="0" applyBorder="1"/>
    <xf numFmtId="0" fontId="5" fillId="0" borderId="1" xfId="0" applyFont="1" applyBorder="1" applyAlignment="1">
      <alignment vertical="center" wrapText="1"/>
    </xf>
    <xf numFmtId="0" fontId="9" fillId="0" borderId="0" xfId="0" applyFont="1"/>
    <xf numFmtId="164" fontId="2" fillId="2" borderId="8" xfId="3" applyNumberFormat="1" applyFont="1" applyFill="1" applyBorder="1" applyAlignment="1">
      <alignment wrapText="1"/>
    </xf>
    <xf numFmtId="1" fontId="2" fillId="2" borderId="8" xfId="3" applyNumberFormat="1" applyFont="1" applyFill="1" applyBorder="1" applyAlignment="1">
      <alignment wrapText="1"/>
    </xf>
    <xf numFmtId="0" fontId="2" fillId="2" borderId="8" xfId="3" applyFont="1" applyFill="1" applyBorder="1" applyAlignment="1">
      <alignment wrapText="1"/>
    </xf>
    <xf numFmtId="0" fontId="6" fillId="0" borderId="3" xfId="0" applyFont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20" fontId="0" fillId="0" borderId="1" xfId="0" applyNumberFormat="1" applyBorder="1"/>
    <xf numFmtId="18" fontId="0" fillId="0" borderId="1" xfId="0" applyNumberFormat="1" applyBorder="1"/>
    <xf numFmtId="0" fontId="0" fillId="0" borderId="1" xfId="0" applyBorder="1" applyAlignment="1">
      <alignment textRotation="90"/>
    </xf>
  </cellXfs>
  <cellStyles count="22">
    <cellStyle name="Currency 2" xfId="2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pane ySplit="1" topLeftCell="A2" activePane="bottomLeft" state="frozen"/>
      <selection pane="bottomLeft" activeCell="D7" sqref="A2:D7"/>
    </sheetView>
  </sheetViews>
  <sheetFormatPr baseColWidth="10" defaultColWidth="8.83203125" defaultRowHeight="14" x14ac:dyDescent="0"/>
  <cols>
    <col min="2" max="2" width="6" bestFit="1" customWidth="1"/>
    <col min="3" max="3" width="10" bestFit="1" customWidth="1"/>
  </cols>
  <sheetData>
    <row r="1" spans="1:4" ht="28" thickBot="1">
      <c r="A1" s="40" t="s">
        <v>67</v>
      </c>
      <c r="B1" s="41" t="s">
        <v>0</v>
      </c>
      <c r="C1" s="41" t="s">
        <v>1</v>
      </c>
      <c r="D1" s="40" t="s">
        <v>2</v>
      </c>
    </row>
    <row r="2" spans="1:4" ht="15.75" customHeight="1" thickBot="1">
      <c r="A2" s="36">
        <v>640</v>
      </c>
      <c r="B2" s="37">
        <v>0.47916666666666669</v>
      </c>
      <c r="C2" s="38">
        <v>12</v>
      </c>
      <c r="D2" s="38">
        <v>15</v>
      </c>
    </row>
    <row r="3" spans="1:4" ht="15.75" customHeight="1" thickBot="1">
      <c r="A3" s="36">
        <v>641</v>
      </c>
      <c r="B3" s="37">
        <v>0.42708333333333331</v>
      </c>
      <c r="C3" s="38">
        <v>14</v>
      </c>
      <c r="D3" s="38">
        <v>19.600000000000001</v>
      </c>
    </row>
    <row r="4" spans="1:4" ht="16" thickBot="1">
      <c r="A4" s="36">
        <v>642</v>
      </c>
      <c r="B4" s="37">
        <v>0.57638888888888895</v>
      </c>
      <c r="C4" s="38">
        <v>13</v>
      </c>
      <c r="D4" s="38">
        <v>19</v>
      </c>
    </row>
    <row r="5" spans="1:4" ht="16" thickBot="1">
      <c r="A5" s="36">
        <v>643</v>
      </c>
      <c r="B5" s="37">
        <v>0.52083333333333337</v>
      </c>
      <c r="C5" s="38">
        <v>13</v>
      </c>
      <c r="D5" s="38"/>
    </row>
    <row r="6" spans="1:4" ht="15.75" customHeight="1" thickBot="1">
      <c r="A6" s="36">
        <v>13</v>
      </c>
      <c r="B6" s="37">
        <v>0.4770833333333333</v>
      </c>
      <c r="C6" s="38"/>
      <c r="D6" s="38">
        <v>19.63</v>
      </c>
    </row>
    <row r="7" spans="1:4" ht="16" thickBot="1">
      <c r="A7" s="36">
        <v>15</v>
      </c>
      <c r="B7" s="37">
        <v>0.47361111111111115</v>
      </c>
      <c r="C7" s="38">
        <v>12.2</v>
      </c>
      <c r="D7" s="38">
        <v>15.7</v>
      </c>
    </row>
    <row r="8" spans="1:4" ht="15.75" customHeight="1" thickBot="1">
      <c r="A8" s="36">
        <v>18</v>
      </c>
      <c r="B8" s="37">
        <v>0.4375</v>
      </c>
      <c r="C8" s="38">
        <v>11</v>
      </c>
      <c r="D8" s="38">
        <v>18.399999999999999</v>
      </c>
    </row>
    <row r="9" spans="1:4" ht="16" thickBot="1">
      <c r="A9" s="36" t="s">
        <v>21</v>
      </c>
      <c r="B9" s="37">
        <v>0.46527777777777773</v>
      </c>
      <c r="C9" s="38">
        <v>14</v>
      </c>
      <c r="D9" s="38">
        <v>18</v>
      </c>
    </row>
    <row r="10" spans="1:4" ht="16" thickBot="1">
      <c r="A10" s="36" t="s">
        <v>22</v>
      </c>
      <c r="B10" s="37">
        <v>0.59027777777777779</v>
      </c>
      <c r="C10" s="38"/>
      <c r="D10" s="38">
        <v>18</v>
      </c>
    </row>
    <row r="11" spans="1:4" ht="16" thickBot="1">
      <c r="A11" s="36">
        <v>25</v>
      </c>
      <c r="B11" s="37">
        <v>0.4513888888888889</v>
      </c>
      <c r="C11" s="38">
        <v>14</v>
      </c>
      <c r="D11" s="38">
        <v>18</v>
      </c>
    </row>
    <row r="12" spans="1:4" ht="15.75" customHeight="1" thickBot="1">
      <c r="A12" s="36">
        <v>41</v>
      </c>
      <c r="B12" s="37">
        <v>0.46875</v>
      </c>
      <c r="C12" s="38">
        <v>13</v>
      </c>
      <c r="D12" s="38">
        <v>22</v>
      </c>
    </row>
    <row r="13" spans="1:4" ht="15.75" customHeight="1" thickBot="1">
      <c r="A13" s="36">
        <v>59</v>
      </c>
      <c r="B13" s="37">
        <v>0.4375</v>
      </c>
      <c r="C13" s="38">
        <v>16.7</v>
      </c>
      <c r="D13" s="38">
        <v>17.2</v>
      </c>
    </row>
    <row r="14" spans="1:4" ht="16" thickBot="1">
      <c r="A14" s="36" t="s">
        <v>23</v>
      </c>
      <c r="B14" s="37">
        <v>0.33333333333333331</v>
      </c>
      <c r="C14" s="38">
        <v>16.7</v>
      </c>
      <c r="D14" s="38">
        <v>18.5</v>
      </c>
    </row>
    <row r="15" spans="1:4" ht="15.75" customHeight="1" thickBot="1">
      <c r="A15" s="36" t="s">
        <v>24</v>
      </c>
      <c r="B15" s="37">
        <v>0.4916666666666667</v>
      </c>
      <c r="C15" s="38">
        <v>13.9</v>
      </c>
      <c r="D15" s="38">
        <v>19.399999999999999</v>
      </c>
    </row>
    <row r="16" spans="1:4" ht="16" thickBot="1">
      <c r="A16" s="36">
        <v>76</v>
      </c>
      <c r="B16" s="37">
        <v>0.44791666666666669</v>
      </c>
      <c r="C16" s="38">
        <v>14</v>
      </c>
      <c r="D16" s="39">
        <v>17</v>
      </c>
    </row>
    <row r="17" spans="1:4" ht="16" thickBot="1">
      <c r="A17" s="36">
        <v>85</v>
      </c>
      <c r="B17" s="37">
        <v>0.40069444444444446</v>
      </c>
      <c r="C17" s="38">
        <v>9</v>
      </c>
      <c r="D17" s="38">
        <v>16</v>
      </c>
    </row>
    <row r="18" spans="1:4" ht="15.75" customHeight="1" thickBot="1">
      <c r="A18" s="36">
        <v>87</v>
      </c>
      <c r="B18" s="37">
        <v>0.41666666666666669</v>
      </c>
      <c r="C18" s="38">
        <v>12</v>
      </c>
      <c r="D18" s="38">
        <v>15</v>
      </c>
    </row>
    <row r="19" spans="1:4" ht="16" thickBot="1">
      <c r="A19" s="36">
        <v>97</v>
      </c>
      <c r="B19" s="37">
        <v>0.42708333333333331</v>
      </c>
      <c r="C19" s="38">
        <v>11</v>
      </c>
      <c r="D19" s="38"/>
    </row>
    <row r="20" spans="1:4" ht="16" thickBot="1">
      <c r="A20" s="36">
        <v>103</v>
      </c>
      <c r="B20" s="37">
        <v>0.44097222222222227</v>
      </c>
      <c r="C20" s="38">
        <v>12</v>
      </c>
      <c r="D20" s="38">
        <v>15</v>
      </c>
    </row>
    <row r="21" spans="1:4" ht="16" thickBot="1">
      <c r="A21" s="36">
        <v>115</v>
      </c>
      <c r="B21" s="37">
        <v>0.46319444444444446</v>
      </c>
      <c r="C21" s="38">
        <v>11</v>
      </c>
      <c r="D21" s="38">
        <v>15</v>
      </c>
    </row>
    <row r="22" spans="1:4" ht="16" thickBot="1">
      <c r="A22" s="36" t="s">
        <v>25</v>
      </c>
      <c r="B22" s="37">
        <v>0.34027777777777773</v>
      </c>
      <c r="C22" s="38">
        <v>12.78</v>
      </c>
      <c r="D22" s="38">
        <v>14.46</v>
      </c>
    </row>
    <row r="23" spans="1:4" ht="15.75" customHeight="1" thickBot="1">
      <c r="A23" s="36">
        <v>127</v>
      </c>
      <c r="B23" s="37">
        <v>0.65277777777777779</v>
      </c>
      <c r="C23" s="38">
        <v>11.7</v>
      </c>
      <c r="D23" s="38">
        <v>15</v>
      </c>
    </row>
    <row r="24" spans="1:4" ht="15" customHeight="1" thickBot="1">
      <c r="A24" s="36">
        <v>151</v>
      </c>
      <c r="B24" s="37">
        <v>0.37708333333333338</v>
      </c>
      <c r="C24" s="38">
        <v>13.34</v>
      </c>
      <c r="D24" s="38">
        <v>14.29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C23" sqref="C23"/>
    </sheetView>
  </sheetViews>
  <sheetFormatPr baseColWidth="10" defaultColWidth="8.83203125" defaultRowHeight="14" x14ac:dyDescent="0"/>
  <cols>
    <col min="2" max="2" width="14.6640625" bestFit="1" customWidth="1"/>
    <col min="3" max="3" width="8.6640625" style="34" customWidth="1"/>
    <col min="4" max="4" width="15.5" customWidth="1"/>
  </cols>
  <sheetData>
    <row r="1" spans="1:4" ht="27">
      <c r="A1" s="1" t="s">
        <v>67</v>
      </c>
      <c r="B1" s="7" t="s">
        <v>68</v>
      </c>
      <c r="C1" s="7" t="s">
        <v>69</v>
      </c>
      <c r="D1" s="7" t="s">
        <v>4</v>
      </c>
    </row>
    <row r="2" spans="1:4" ht="15">
      <c r="A2" s="42">
        <v>0</v>
      </c>
      <c r="B2" s="43">
        <v>15.24</v>
      </c>
      <c r="C2" s="43"/>
      <c r="D2" s="43">
        <v>1</v>
      </c>
    </row>
    <row r="3" spans="1:4" ht="15">
      <c r="A3" s="42">
        <v>2</v>
      </c>
      <c r="B3" s="43">
        <v>66.8</v>
      </c>
      <c r="C3" s="43"/>
      <c r="D3" s="43">
        <v>1</v>
      </c>
    </row>
    <row r="4" spans="1:4" ht="15">
      <c r="A4" s="42">
        <v>13</v>
      </c>
      <c r="B4" s="43"/>
      <c r="C4" s="43">
        <v>10</v>
      </c>
      <c r="D4" s="43">
        <v>2</v>
      </c>
    </row>
    <row r="5" spans="1:4" ht="15">
      <c r="A5" s="42">
        <v>18</v>
      </c>
      <c r="B5" s="43"/>
      <c r="C5" s="43">
        <v>23.3</v>
      </c>
      <c r="D5" s="43">
        <v>2</v>
      </c>
    </row>
    <row r="6" spans="1:4" ht="15">
      <c r="A6" s="42" t="s">
        <v>21</v>
      </c>
      <c r="B6" s="43"/>
      <c r="C6" s="43">
        <v>60</v>
      </c>
      <c r="D6" s="43">
        <v>2</v>
      </c>
    </row>
    <row r="7" spans="1:4" ht="15">
      <c r="A7" s="42">
        <v>25</v>
      </c>
      <c r="B7" s="43"/>
      <c r="C7" s="43">
        <v>80</v>
      </c>
      <c r="D7" s="43">
        <v>2</v>
      </c>
    </row>
    <row r="8" spans="1:4" ht="15">
      <c r="A8" s="42">
        <v>41</v>
      </c>
      <c r="B8" s="43">
        <v>110</v>
      </c>
      <c r="C8" s="43"/>
      <c r="D8" s="43">
        <v>1</v>
      </c>
    </row>
    <row r="9" spans="1:4" ht="15">
      <c r="A9" s="42">
        <v>59</v>
      </c>
      <c r="B9" s="43">
        <v>24</v>
      </c>
      <c r="C9" s="43"/>
      <c r="D9" s="43">
        <v>4</v>
      </c>
    </row>
    <row r="10" spans="1:4" ht="15">
      <c r="A10" s="42" t="s">
        <v>23</v>
      </c>
      <c r="B10" s="43"/>
      <c r="C10" s="43">
        <v>61</v>
      </c>
      <c r="D10" s="43">
        <v>2</v>
      </c>
    </row>
    <row r="11" spans="1:4" ht="15">
      <c r="A11" s="42" t="s">
        <v>24</v>
      </c>
      <c r="B11" s="43"/>
      <c r="C11" s="43">
        <v>26</v>
      </c>
      <c r="D11" s="43">
        <v>2</v>
      </c>
    </row>
    <row r="12" spans="1:4" ht="15">
      <c r="A12" s="42">
        <v>76</v>
      </c>
      <c r="B12" s="43"/>
      <c r="C12" s="43">
        <v>40</v>
      </c>
      <c r="D12" s="43">
        <v>2</v>
      </c>
    </row>
    <row r="13" spans="1:4" ht="15">
      <c r="A13" s="42">
        <v>85</v>
      </c>
      <c r="B13" s="43"/>
      <c r="C13" s="43">
        <v>35.5</v>
      </c>
      <c r="D13" s="43">
        <v>2</v>
      </c>
    </row>
    <row r="14" spans="1:4" ht="15">
      <c r="A14" s="42">
        <v>87</v>
      </c>
      <c r="B14" s="43">
        <v>18</v>
      </c>
      <c r="C14" s="43"/>
      <c r="D14" s="43">
        <v>3</v>
      </c>
    </row>
    <row r="15" spans="1:4" ht="15">
      <c r="A15" s="42">
        <v>97</v>
      </c>
      <c r="B15" s="43">
        <v>26</v>
      </c>
      <c r="C15" s="43"/>
      <c r="D15" s="43">
        <v>4</v>
      </c>
    </row>
    <row r="16" spans="1:4" ht="15">
      <c r="A16" s="42">
        <v>103</v>
      </c>
      <c r="B16" s="43">
        <v>50</v>
      </c>
      <c r="C16" s="43"/>
      <c r="D16" s="43">
        <v>1</v>
      </c>
    </row>
    <row r="17" spans="1:4" ht="15">
      <c r="A17" s="42">
        <v>115</v>
      </c>
      <c r="B17" s="43"/>
      <c r="C17" s="43">
        <v>80</v>
      </c>
      <c r="D17" s="43">
        <v>2</v>
      </c>
    </row>
    <row r="18" spans="1:4" ht="15">
      <c r="A18" s="42">
        <v>124</v>
      </c>
      <c r="B18" s="43">
        <v>12.7</v>
      </c>
      <c r="C18" s="43"/>
      <c r="D18" s="43">
        <v>1</v>
      </c>
    </row>
    <row r="19" spans="1:4" ht="15">
      <c r="A19" s="42">
        <v>127</v>
      </c>
      <c r="B19" s="43"/>
      <c r="C19" s="43">
        <v>60</v>
      </c>
      <c r="D19" s="43">
        <v>2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pane ySplit="1" topLeftCell="A2" activePane="bottomLeft" state="frozen"/>
      <selection pane="bottomLeft" activeCell="F15" sqref="A2:F15"/>
    </sheetView>
  </sheetViews>
  <sheetFormatPr baseColWidth="10" defaultColWidth="8.83203125" defaultRowHeight="14" x14ac:dyDescent="0"/>
  <cols>
    <col min="2" max="2" width="16.5" customWidth="1"/>
    <col min="3" max="3" width="12.6640625" customWidth="1"/>
    <col min="6" max="6" width="17.5" customWidth="1"/>
  </cols>
  <sheetData>
    <row r="1" spans="1:8" ht="54" thickBot="1">
      <c r="A1" s="44" t="s">
        <v>67</v>
      </c>
      <c r="B1" s="45" t="s">
        <v>5</v>
      </c>
      <c r="C1" s="46" t="s">
        <v>6</v>
      </c>
      <c r="D1" s="3" t="s">
        <v>7</v>
      </c>
      <c r="E1" s="3" t="s">
        <v>3</v>
      </c>
      <c r="F1" s="47" t="s">
        <v>29</v>
      </c>
      <c r="H1" s="2"/>
    </row>
    <row r="2" spans="1:8" ht="16" thickBot="1">
      <c r="A2" s="48">
        <v>0</v>
      </c>
      <c r="B2" s="37">
        <v>0.51041666666666663</v>
      </c>
      <c r="C2" s="38">
        <v>25000</v>
      </c>
      <c r="D2" s="38" t="s">
        <v>27</v>
      </c>
      <c r="E2" s="38">
        <v>640</v>
      </c>
      <c r="F2" s="38">
        <v>3</v>
      </c>
    </row>
    <row r="3" spans="1:8" ht="16" thickBot="1">
      <c r="A3" s="48">
        <v>2</v>
      </c>
      <c r="B3" s="37">
        <v>5.2083333333333336E-2</v>
      </c>
      <c r="C3" s="38">
        <v>14000</v>
      </c>
      <c r="D3" s="38"/>
      <c r="E3" s="38">
        <v>641</v>
      </c>
      <c r="F3" s="38">
        <v>3</v>
      </c>
    </row>
    <row r="4" spans="1:8" ht="16" thickBot="1">
      <c r="A4" s="48">
        <v>4</v>
      </c>
      <c r="B4" s="37">
        <v>9.0277777777777776E-2</v>
      </c>
      <c r="C4" s="38">
        <v>13700</v>
      </c>
      <c r="D4" s="38"/>
      <c r="E4" s="38">
        <v>642</v>
      </c>
      <c r="F4" s="38">
        <v>3</v>
      </c>
    </row>
    <row r="5" spans="1:8" ht="16" thickBot="1">
      <c r="A5" s="48">
        <v>13</v>
      </c>
      <c r="B5" s="37">
        <v>0.48958333333333331</v>
      </c>
      <c r="C5" s="38">
        <v>21600</v>
      </c>
      <c r="D5" s="38"/>
      <c r="E5" s="38">
        <v>644</v>
      </c>
      <c r="F5" s="38">
        <v>3</v>
      </c>
    </row>
    <row r="6" spans="1:8" ht="31" thickBot="1">
      <c r="A6" s="48">
        <v>15</v>
      </c>
      <c r="B6" s="37">
        <v>0.46111111111111108</v>
      </c>
      <c r="C6" s="38">
        <v>4600</v>
      </c>
      <c r="D6" s="38" t="s">
        <v>28</v>
      </c>
      <c r="E6" s="38">
        <v>645</v>
      </c>
      <c r="F6" s="38">
        <v>5</v>
      </c>
    </row>
    <row r="7" spans="1:8" ht="15.75" customHeight="1" thickBot="1">
      <c r="A7" s="48">
        <v>18</v>
      </c>
      <c r="B7" s="37">
        <v>0.44791666666666669</v>
      </c>
      <c r="C7" s="38">
        <v>5400</v>
      </c>
      <c r="D7" s="38"/>
      <c r="E7" s="38">
        <v>646</v>
      </c>
      <c r="F7" s="38">
        <v>5</v>
      </c>
    </row>
    <row r="8" spans="1:8" ht="16" thickBot="1">
      <c r="A8" s="48" t="s">
        <v>21</v>
      </c>
      <c r="B8" s="37">
        <v>0.53125</v>
      </c>
      <c r="C8" s="38">
        <v>8000</v>
      </c>
      <c r="D8" s="38"/>
      <c r="E8" s="38">
        <v>647</v>
      </c>
      <c r="F8" s="38">
        <v>3</v>
      </c>
    </row>
    <row r="9" spans="1:8" ht="16" thickBot="1">
      <c r="A9" s="48" t="s">
        <v>22</v>
      </c>
      <c r="B9" s="37">
        <v>0.58819444444444446</v>
      </c>
      <c r="C9" s="38">
        <v>12000</v>
      </c>
      <c r="D9" s="38"/>
      <c r="E9" s="38">
        <v>648</v>
      </c>
      <c r="F9" s="38">
        <v>3</v>
      </c>
    </row>
    <row r="10" spans="1:8" ht="16" thickBot="1">
      <c r="A10" s="48">
        <v>25</v>
      </c>
      <c r="B10" s="37">
        <v>0.45833333333333331</v>
      </c>
      <c r="C10" s="38">
        <v>4200</v>
      </c>
      <c r="D10" s="38"/>
      <c r="E10" s="38">
        <v>649</v>
      </c>
      <c r="F10" s="38">
        <v>5</v>
      </c>
    </row>
    <row r="11" spans="1:8" ht="16" thickBot="1">
      <c r="A11" s="48">
        <v>41</v>
      </c>
      <c r="B11" s="37">
        <v>0.44791666666666669</v>
      </c>
      <c r="C11" s="38">
        <v>900</v>
      </c>
      <c r="D11" s="38"/>
      <c r="E11" s="38">
        <v>650</v>
      </c>
      <c r="F11" s="38">
        <v>5</v>
      </c>
    </row>
    <row r="12" spans="1:8" ht="16" thickBot="1">
      <c r="A12" s="48">
        <v>59</v>
      </c>
      <c r="B12" s="37">
        <v>0.5</v>
      </c>
      <c r="C12" s="38">
        <v>0</v>
      </c>
      <c r="D12" s="38"/>
      <c r="E12" s="38">
        <v>651</v>
      </c>
      <c r="F12" s="38"/>
    </row>
    <row r="13" spans="1:8" ht="15.75" customHeight="1" thickBot="1">
      <c r="A13" s="48">
        <v>76</v>
      </c>
      <c r="B13" s="37">
        <v>0.47916666666666669</v>
      </c>
      <c r="C13" s="38">
        <v>900</v>
      </c>
      <c r="D13" s="38"/>
      <c r="E13" s="38">
        <v>654</v>
      </c>
      <c r="F13" s="38">
        <v>2</v>
      </c>
    </row>
    <row r="14" spans="1:8" ht="16" thickBot="1">
      <c r="A14" s="48">
        <v>97</v>
      </c>
      <c r="B14" s="37">
        <v>0.46527777777777773</v>
      </c>
      <c r="C14" s="38">
        <v>0</v>
      </c>
      <c r="D14" s="38"/>
      <c r="E14" s="38">
        <v>657</v>
      </c>
      <c r="F14" s="38">
        <v>5</v>
      </c>
    </row>
    <row r="15" spans="1:8" ht="15.75" customHeight="1" thickBot="1">
      <c r="A15" s="48">
        <v>103</v>
      </c>
      <c r="B15" s="37">
        <v>0.46527777777777773</v>
      </c>
      <c r="C15" s="38">
        <v>625</v>
      </c>
      <c r="D15" s="38"/>
      <c r="E15" s="38">
        <v>658</v>
      </c>
      <c r="F15" s="49">
        <v>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pane ySplit="1" topLeftCell="A2" activePane="bottomLeft" state="frozen"/>
      <selection pane="bottomLeft" activeCell="B27" sqref="B27"/>
    </sheetView>
  </sheetViews>
  <sheetFormatPr baseColWidth="10" defaultColWidth="8.83203125" defaultRowHeight="14" x14ac:dyDescent="0"/>
  <sheetData>
    <row r="1" spans="1:7" ht="15">
      <c r="A1" s="5"/>
      <c r="B1" s="4"/>
      <c r="C1" s="4"/>
      <c r="D1" s="4"/>
      <c r="E1" s="4"/>
      <c r="F1" s="6"/>
      <c r="G1" s="6"/>
    </row>
    <row r="2" spans="1:7">
      <c r="A2" s="14"/>
    </row>
    <row r="4" spans="1:7" ht="15" customHeight="1">
      <c r="A4" s="14"/>
    </row>
    <row r="5" spans="1:7">
      <c r="A5" s="14"/>
    </row>
    <row r="6" spans="1:7">
      <c r="A6" s="14"/>
    </row>
    <row r="7" spans="1:7">
      <c r="A7" s="14"/>
    </row>
    <row r="9" spans="1:7">
      <c r="A9" s="14"/>
    </row>
    <row r="10" spans="1:7">
      <c r="A10" s="14"/>
    </row>
    <row r="11" spans="1:7">
      <c r="A11" s="14"/>
    </row>
    <row r="12" spans="1:7">
      <c r="A12" s="14"/>
    </row>
    <row r="14" spans="1:7" ht="15.75" customHeight="1">
      <c r="A14" s="14"/>
    </row>
    <row r="15" spans="1:7">
      <c r="A15" s="14"/>
    </row>
    <row r="16" spans="1:7">
      <c r="A16" s="14"/>
    </row>
    <row r="18" spans="1:1">
      <c r="A18" s="14"/>
    </row>
    <row r="19" spans="1:1">
      <c r="A19" s="14"/>
    </row>
    <row r="20" spans="1:1">
      <c r="A20" s="23"/>
    </row>
    <row r="21" spans="1:1">
      <c r="A21" s="14"/>
    </row>
    <row r="23" spans="1:1">
      <c r="A23" s="23"/>
    </row>
    <row r="24" spans="1:1">
      <c r="A24" s="14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D1" workbookViewId="0">
      <pane ySplit="1" topLeftCell="A2" activePane="bottomLeft" state="frozen"/>
      <selection pane="bottomLeft" activeCell="J7" sqref="J7"/>
    </sheetView>
  </sheetViews>
  <sheetFormatPr baseColWidth="10" defaultColWidth="8.83203125" defaultRowHeight="14" x14ac:dyDescent="0"/>
  <cols>
    <col min="1" max="1" width="8.83203125" style="34"/>
    <col min="4" max="4" width="7.83203125" bestFit="1" customWidth="1"/>
    <col min="7" max="7" width="7.83203125" bestFit="1" customWidth="1"/>
    <col min="8" max="8" width="5.83203125" bestFit="1" customWidth="1"/>
    <col min="9" max="9" width="7" bestFit="1" customWidth="1"/>
  </cols>
  <sheetData>
    <row r="1" spans="1:8" ht="40">
      <c r="A1" s="8" t="s">
        <v>67</v>
      </c>
      <c r="B1" s="41" t="s">
        <v>9</v>
      </c>
      <c r="C1" s="41" t="s">
        <v>10</v>
      </c>
      <c r="D1" s="41" t="s">
        <v>11</v>
      </c>
      <c r="E1" s="41" t="s">
        <v>12</v>
      </c>
      <c r="F1" s="41" t="s">
        <v>13</v>
      </c>
      <c r="G1" s="9"/>
      <c r="H1" s="7"/>
    </row>
    <row r="2" spans="1:8">
      <c r="A2" s="42">
        <v>0</v>
      </c>
      <c r="B2" s="42"/>
      <c r="C2" s="42"/>
      <c r="D2" s="42"/>
      <c r="E2" s="50">
        <v>0.45833333333333331</v>
      </c>
      <c r="F2" s="50">
        <v>0.5</v>
      </c>
    </row>
    <row r="3" spans="1:8">
      <c r="A3" s="42">
        <v>2</v>
      </c>
      <c r="B3" s="42"/>
      <c r="C3" s="42"/>
      <c r="D3" s="42"/>
      <c r="E3" s="50">
        <v>0.41666666666666669</v>
      </c>
      <c r="F3" s="51">
        <v>0.58333333333333337</v>
      </c>
    </row>
    <row r="4" spans="1:8">
      <c r="A4" s="42">
        <v>4</v>
      </c>
      <c r="B4" s="42"/>
      <c r="C4" s="42"/>
      <c r="D4" s="42"/>
      <c r="E4" s="51">
        <v>0.58333333333333337</v>
      </c>
      <c r="F4" s="51">
        <v>0.625</v>
      </c>
    </row>
    <row r="5" spans="1:8">
      <c r="A5" s="42">
        <v>6</v>
      </c>
      <c r="B5" s="50">
        <v>0.5</v>
      </c>
      <c r="C5" s="51">
        <v>0.54166666666666663</v>
      </c>
      <c r="D5" s="42"/>
      <c r="E5" s="42"/>
      <c r="F5" s="42"/>
    </row>
    <row r="6" spans="1:8">
      <c r="A6" s="42">
        <v>13</v>
      </c>
      <c r="B6" s="42"/>
      <c r="C6" s="42"/>
      <c r="D6" s="42"/>
      <c r="E6" s="50">
        <v>0.45833333333333331</v>
      </c>
      <c r="F6" s="51">
        <v>0.54166666666666663</v>
      </c>
    </row>
    <row r="7" spans="1:8">
      <c r="A7" s="42">
        <v>15</v>
      </c>
      <c r="B7" s="42"/>
      <c r="C7" s="42"/>
      <c r="D7" s="42"/>
      <c r="E7" s="50">
        <v>0.5</v>
      </c>
      <c r="F7" s="51">
        <v>0.58333333333333337</v>
      </c>
    </row>
    <row r="8" spans="1:8">
      <c r="A8" s="42">
        <v>18</v>
      </c>
      <c r="B8" s="50">
        <v>0.45833333333333331</v>
      </c>
      <c r="C8" s="50">
        <v>0.5</v>
      </c>
      <c r="D8" s="42"/>
      <c r="E8" s="42"/>
      <c r="F8" s="42"/>
    </row>
    <row r="9" spans="1:8">
      <c r="A9" s="42" t="s">
        <v>21</v>
      </c>
      <c r="B9" s="50">
        <v>0.375</v>
      </c>
      <c r="C9" s="50">
        <v>0.45833333333333331</v>
      </c>
      <c r="D9" s="42"/>
      <c r="E9" s="50">
        <v>0.5</v>
      </c>
      <c r="F9" s="51">
        <v>0.58333333333333337</v>
      </c>
    </row>
    <row r="10" spans="1:8">
      <c r="A10" s="42" t="s">
        <v>22</v>
      </c>
      <c r="B10" s="42"/>
      <c r="C10" s="42"/>
      <c r="D10" s="42"/>
      <c r="E10" s="42"/>
      <c r="F10" s="42"/>
    </row>
    <row r="11" spans="1:8">
      <c r="A11" s="42">
        <v>25</v>
      </c>
      <c r="B11" s="50">
        <v>0.41666666666666669</v>
      </c>
      <c r="C11" s="50">
        <v>0.45833333333333331</v>
      </c>
      <c r="D11" s="42"/>
      <c r="E11" s="42"/>
      <c r="F11" s="42"/>
    </row>
    <row r="12" spans="1:8">
      <c r="A12" s="42">
        <v>41</v>
      </c>
      <c r="B12" s="50">
        <v>0.41666666666666669</v>
      </c>
      <c r="C12" s="50">
        <v>0.5</v>
      </c>
      <c r="D12" s="42"/>
      <c r="E12" s="42"/>
      <c r="F12" s="42"/>
    </row>
    <row r="13" spans="1:8">
      <c r="A13" s="42">
        <v>59</v>
      </c>
      <c r="B13" s="50">
        <v>0.45833333333333331</v>
      </c>
      <c r="C13" s="50">
        <v>0.5</v>
      </c>
      <c r="D13" s="42"/>
      <c r="E13" s="42"/>
      <c r="F13" s="42"/>
    </row>
    <row r="14" spans="1:8">
      <c r="A14" s="42" t="s">
        <v>23</v>
      </c>
      <c r="B14" s="42"/>
      <c r="C14" s="42"/>
      <c r="D14" s="42"/>
      <c r="E14" s="42"/>
      <c r="F14" s="42"/>
    </row>
    <row r="15" spans="1:8">
      <c r="A15" s="42" t="s">
        <v>24</v>
      </c>
      <c r="B15" s="50">
        <v>0.5</v>
      </c>
      <c r="C15" s="51">
        <v>0.625</v>
      </c>
      <c r="D15" s="42"/>
      <c r="E15" s="42"/>
      <c r="F15" s="42"/>
    </row>
    <row r="16" spans="1:8">
      <c r="A16" s="42">
        <v>76</v>
      </c>
      <c r="B16" s="50">
        <v>0.45833333333333331</v>
      </c>
      <c r="C16" s="51">
        <v>0.54166666666666663</v>
      </c>
      <c r="D16" s="42"/>
      <c r="E16" s="42"/>
      <c r="F16" s="42"/>
    </row>
    <row r="17" spans="1:6">
      <c r="A17" s="42">
        <v>85</v>
      </c>
      <c r="B17" s="50">
        <v>0.41666666666666669</v>
      </c>
      <c r="C17" s="51">
        <v>0.54166666666666663</v>
      </c>
      <c r="D17" s="42"/>
      <c r="E17" s="42"/>
      <c r="F17" s="42"/>
    </row>
    <row r="18" spans="1:6">
      <c r="A18" s="42">
        <v>87</v>
      </c>
      <c r="B18" s="50">
        <v>0.41666666666666669</v>
      </c>
      <c r="C18" s="50">
        <v>0.45833333333333331</v>
      </c>
      <c r="D18" s="42"/>
      <c r="E18" s="50">
        <v>0.375</v>
      </c>
      <c r="F18" s="50">
        <v>0.41666666666666669</v>
      </c>
    </row>
    <row r="19" spans="1:6">
      <c r="A19" s="42">
        <v>97</v>
      </c>
      <c r="B19" s="50">
        <v>0.45833333333333331</v>
      </c>
      <c r="C19" s="51">
        <v>0.54166666666666663</v>
      </c>
      <c r="D19" s="42"/>
      <c r="E19" s="42"/>
      <c r="F19" s="42"/>
    </row>
    <row r="20" spans="1:6">
      <c r="A20" s="42">
        <v>103</v>
      </c>
      <c r="B20" s="50">
        <v>0.41666666666666669</v>
      </c>
      <c r="C20" s="50">
        <v>0.45833333333333331</v>
      </c>
      <c r="D20" s="42"/>
      <c r="E20" s="42"/>
      <c r="F20" s="42"/>
    </row>
    <row r="21" spans="1:6">
      <c r="A21" s="42">
        <v>115</v>
      </c>
      <c r="B21" s="42"/>
      <c r="C21" s="42"/>
      <c r="D21" s="42"/>
      <c r="E21" s="42"/>
      <c r="F21" s="42"/>
    </row>
    <row r="22" spans="1:6">
      <c r="A22" s="42" t="s">
        <v>25</v>
      </c>
      <c r="B22" s="42"/>
      <c r="C22" s="42"/>
      <c r="D22" s="42"/>
      <c r="E22" s="42"/>
      <c r="F22" s="42"/>
    </row>
    <row r="23" spans="1:6">
      <c r="A23" s="42" t="s">
        <v>31</v>
      </c>
      <c r="B23" s="42"/>
      <c r="C23" s="42"/>
      <c r="D23" s="42"/>
      <c r="E23" s="50">
        <v>0.375</v>
      </c>
      <c r="F23" s="50">
        <v>0.45833333333333331</v>
      </c>
    </row>
    <row r="24" spans="1:6">
      <c r="A24" s="42">
        <v>127</v>
      </c>
      <c r="B24" s="51">
        <v>0.625</v>
      </c>
      <c r="C24" s="51">
        <v>0.70833333333333337</v>
      </c>
      <c r="D24" s="42"/>
      <c r="E24" s="42"/>
      <c r="F24" s="42"/>
    </row>
    <row r="25" spans="1:6">
      <c r="A25" s="42">
        <v>151</v>
      </c>
      <c r="B25" s="42"/>
      <c r="C25" s="42"/>
      <c r="D25" s="42"/>
      <c r="E25" s="50">
        <v>0.375</v>
      </c>
      <c r="F25" s="50">
        <v>0.45833333333333331</v>
      </c>
    </row>
    <row r="26" spans="1:6">
      <c r="A26" s="42"/>
      <c r="B26" s="42"/>
      <c r="C26" s="42"/>
      <c r="D26" s="42"/>
      <c r="E26" s="42"/>
      <c r="F26" s="42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workbookViewId="0">
      <pane ySplit="1" topLeftCell="A5" activePane="bottomLeft" state="frozen"/>
      <selection pane="bottomLeft"/>
    </sheetView>
  </sheetViews>
  <sheetFormatPr baseColWidth="10" defaultColWidth="8.83203125" defaultRowHeight="14" x14ac:dyDescent="0"/>
  <cols>
    <col min="1" max="1" width="10.1640625" customWidth="1"/>
    <col min="2" max="2" width="3.6640625" bestFit="1" customWidth="1"/>
    <col min="3" max="4" width="4" bestFit="1" customWidth="1"/>
    <col min="5" max="14" width="3.6640625" bestFit="1" customWidth="1"/>
    <col min="15" max="15" width="4" bestFit="1" customWidth="1"/>
    <col min="16" max="20" width="3.6640625" bestFit="1" customWidth="1"/>
  </cols>
  <sheetData>
    <row r="1" spans="1:21" ht="97">
      <c r="A1" t="s">
        <v>67</v>
      </c>
      <c r="B1" s="24" t="s">
        <v>35</v>
      </c>
      <c r="C1" s="24" t="s">
        <v>36</v>
      </c>
      <c r="D1" s="24" t="s">
        <v>38</v>
      </c>
      <c r="E1" s="24" t="s">
        <v>42</v>
      </c>
      <c r="F1" s="24" t="s">
        <v>43</v>
      </c>
      <c r="G1" s="24" t="s">
        <v>44</v>
      </c>
      <c r="H1" s="24" t="s">
        <v>45</v>
      </c>
      <c r="I1" s="24" t="s">
        <v>46</v>
      </c>
      <c r="J1" s="24" t="s">
        <v>47</v>
      </c>
      <c r="K1" s="24" t="s">
        <v>48</v>
      </c>
      <c r="L1" s="24" t="s">
        <v>49</v>
      </c>
      <c r="M1" s="24" t="s">
        <v>50</v>
      </c>
      <c r="N1" s="24" t="s">
        <v>51</v>
      </c>
      <c r="O1" s="24" t="s">
        <v>52</v>
      </c>
      <c r="P1" s="24" t="s">
        <v>53</v>
      </c>
      <c r="Q1" s="24" t="s">
        <v>54</v>
      </c>
      <c r="R1" s="24" t="s">
        <v>55</v>
      </c>
      <c r="S1" s="24" t="s">
        <v>56</v>
      </c>
      <c r="T1" s="24" t="s">
        <v>59</v>
      </c>
      <c r="U1" s="44" t="s">
        <v>70</v>
      </c>
    </row>
    <row r="2" spans="1:21">
      <c r="A2">
        <v>643</v>
      </c>
      <c r="B2">
        <v>1</v>
      </c>
      <c r="U2">
        <f>SUM(B2:T2)</f>
        <v>1</v>
      </c>
    </row>
    <row r="3" spans="1:21">
      <c r="A3">
        <v>644</v>
      </c>
      <c r="C3">
        <v>13</v>
      </c>
      <c r="U3" s="34">
        <f t="shared" ref="U3:U15" si="0">SUM(B3:T3)</f>
        <v>13</v>
      </c>
    </row>
    <row r="4" spans="1:21">
      <c r="A4">
        <v>645</v>
      </c>
      <c r="C4">
        <v>8</v>
      </c>
      <c r="D4">
        <v>169</v>
      </c>
      <c r="U4" s="34">
        <f t="shared" si="0"/>
        <v>177</v>
      </c>
    </row>
    <row r="5" spans="1:21">
      <c r="A5">
        <v>18</v>
      </c>
      <c r="C5">
        <v>1</v>
      </c>
      <c r="U5" s="34">
        <f t="shared" si="0"/>
        <v>1</v>
      </c>
    </row>
    <row r="6" spans="1:21">
      <c r="A6">
        <v>25</v>
      </c>
      <c r="C6">
        <v>198</v>
      </c>
      <c r="E6">
        <v>5</v>
      </c>
      <c r="F6">
        <v>1</v>
      </c>
      <c r="U6" s="34">
        <f t="shared" si="0"/>
        <v>204</v>
      </c>
    </row>
    <row r="7" spans="1:21">
      <c r="A7">
        <v>41</v>
      </c>
      <c r="C7">
        <v>3</v>
      </c>
      <c r="E7">
        <v>8</v>
      </c>
      <c r="G7">
        <v>2</v>
      </c>
      <c r="H7">
        <v>85</v>
      </c>
      <c r="U7" s="34">
        <f t="shared" si="0"/>
        <v>98</v>
      </c>
    </row>
    <row r="8" spans="1:21">
      <c r="A8">
        <v>59</v>
      </c>
      <c r="E8">
        <v>16</v>
      </c>
      <c r="I8">
        <v>2</v>
      </c>
      <c r="J8">
        <v>1</v>
      </c>
      <c r="K8">
        <v>14</v>
      </c>
      <c r="U8" s="34">
        <f t="shared" si="0"/>
        <v>33</v>
      </c>
    </row>
    <row r="9" spans="1:21">
      <c r="A9" t="s">
        <v>71</v>
      </c>
      <c r="E9">
        <v>14</v>
      </c>
      <c r="F9">
        <v>6</v>
      </c>
      <c r="G9">
        <v>1</v>
      </c>
      <c r="L9">
        <v>24</v>
      </c>
      <c r="M9">
        <v>3</v>
      </c>
      <c r="U9" s="34">
        <f t="shared" si="0"/>
        <v>48</v>
      </c>
    </row>
    <row r="10" spans="1:21">
      <c r="A10">
        <v>85</v>
      </c>
      <c r="E10">
        <v>1</v>
      </c>
      <c r="F10">
        <v>2</v>
      </c>
      <c r="G10">
        <v>1</v>
      </c>
      <c r="I10">
        <v>32</v>
      </c>
      <c r="M10">
        <v>7</v>
      </c>
      <c r="N10">
        <v>11</v>
      </c>
      <c r="O10">
        <v>264</v>
      </c>
      <c r="P10">
        <v>5</v>
      </c>
      <c r="Q10">
        <v>11</v>
      </c>
      <c r="R10">
        <v>1</v>
      </c>
      <c r="U10" s="34">
        <f t="shared" si="0"/>
        <v>335</v>
      </c>
    </row>
    <row r="11" spans="1:21">
      <c r="A11">
        <v>97</v>
      </c>
      <c r="E11">
        <v>4</v>
      </c>
      <c r="G11">
        <v>10</v>
      </c>
      <c r="I11">
        <v>16</v>
      </c>
      <c r="M11">
        <v>1</v>
      </c>
      <c r="R11">
        <v>1</v>
      </c>
      <c r="S11">
        <v>2</v>
      </c>
      <c r="U11" s="34">
        <f t="shared" si="0"/>
        <v>34</v>
      </c>
    </row>
    <row r="12" spans="1:21">
      <c r="A12">
        <v>103</v>
      </c>
      <c r="G12">
        <v>2</v>
      </c>
      <c r="U12" s="34">
        <f t="shared" si="0"/>
        <v>2</v>
      </c>
    </row>
    <row r="13" spans="1:21">
      <c r="A13" t="s">
        <v>25</v>
      </c>
      <c r="G13">
        <v>5</v>
      </c>
      <c r="O13">
        <v>28</v>
      </c>
      <c r="U13" s="34">
        <f t="shared" si="0"/>
        <v>33</v>
      </c>
    </row>
    <row r="14" spans="1:21">
      <c r="A14" t="s">
        <v>72</v>
      </c>
      <c r="F14">
        <v>2</v>
      </c>
      <c r="N14">
        <v>2</v>
      </c>
      <c r="O14">
        <v>8</v>
      </c>
      <c r="T14">
        <v>2</v>
      </c>
      <c r="U14" s="34">
        <f t="shared" si="0"/>
        <v>14</v>
      </c>
    </row>
    <row r="15" spans="1:21">
      <c r="A15">
        <v>151</v>
      </c>
      <c r="L15">
        <v>1</v>
      </c>
      <c r="U15" s="34">
        <f t="shared" si="0"/>
        <v>1</v>
      </c>
    </row>
    <row r="16" spans="1:21">
      <c r="B16">
        <f>SUM(B5:B15)</f>
        <v>0</v>
      </c>
      <c r="C16" s="34">
        <f t="shared" ref="C16:T16" si="1">SUM(C5:C15)</f>
        <v>202</v>
      </c>
      <c r="D16" s="34">
        <f t="shared" si="1"/>
        <v>0</v>
      </c>
      <c r="E16" s="34">
        <f t="shared" si="1"/>
        <v>48</v>
      </c>
      <c r="F16" s="34">
        <f t="shared" si="1"/>
        <v>11</v>
      </c>
      <c r="G16" s="34">
        <f t="shared" si="1"/>
        <v>21</v>
      </c>
      <c r="H16" s="34">
        <f t="shared" si="1"/>
        <v>85</v>
      </c>
      <c r="I16" s="34">
        <f t="shared" si="1"/>
        <v>50</v>
      </c>
      <c r="J16" s="34">
        <f t="shared" si="1"/>
        <v>1</v>
      </c>
      <c r="K16" s="34">
        <f t="shared" si="1"/>
        <v>14</v>
      </c>
      <c r="L16" s="34">
        <f t="shared" si="1"/>
        <v>25</v>
      </c>
      <c r="M16" s="34">
        <f t="shared" si="1"/>
        <v>11</v>
      </c>
      <c r="N16" s="34">
        <f t="shared" si="1"/>
        <v>13</v>
      </c>
      <c r="O16" s="34">
        <f t="shared" si="1"/>
        <v>300</v>
      </c>
      <c r="P16" s="34">
        <f t="shared" si="1"/>
        <v>5</v>
      </c>
      <c r="Q16" s="34">
        <f t="shared" si="1"/>
        <v>11</v>
      </c>
      <c r="R16" s="34">
        <f t="shared" si="1"/>
        <v>2</v>
      </c>
      <c r="S16" s="34">
        <f t="shared" si="1"/>
        <v>2</v>
      </c>
      <c r="T16" s="34">
        <f t="shared" si="1"/>
        <v>2</v>
      </c>
      <c r="U16">
        <f>SUM(U5:U15)</f>
        <v>803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pane ySplit="1" topLeftCell="A2" activePane="bottomLeft" state="frozen"/>
      <selection pane="bottomLeft" activeCell="B13" sqref="B13:J13"/>
    </sheetView>
  </sheetViews>
  <sheetFormatPr baseColWidth="10" defaultColWidth="8.83203125" defaultRowHeight="14" x14ac:dyDescent="0"/>
  <cols>
    <col min="1" max="1" width="6.33203125" customWidth="1"/>
    <col min="2" max="2" width="3.6640625" bestFit="1" customWidth="1"/>
    <col min="3" max="3" width="8" bestFit="1" customWidth="1"/>
    <col min="4" max="10" width="3.6640625" bestFit="1" customWidth="1"/>
  </cols>
  <sheetData>
    <row r="1" spans="1:11" ht="97">
      <c r="A1" s="42" t="s">
        <v>67</v>
      </c>
      <c r="B1" s="52" t="s">
        <v>32</v>
      </c>
      <c r="C1" s="52" t="s">
        <v>33</v>
      </c>
      <c r="D1" s="52" t="s">
        <v>34</v>
      </c>
      <c r="E1" s="52" t="s">
        <v>37</v>
      </c>
      <c r="F1" s="52" t="s">
        <v>39</v>
      </c>
      <c r="G1" s="52" t="s">
        <v>40</v>
      </c>
      <c r="H1" s="52" t="s">
        <v>41</v>
      </c>
      <c r="I1" s="52" t="s">
        <v>57</v>
      </c>
      <c r="J1" s="52" t="s">
        <v>58</v>
      </c>
      <c r="K1" s="52" t="s">
        <v>73</v>
      </c>
    </row>
    <row r="2" spans="1:11">
      <c r="A2" s="42">
        <v>640</v>
      </c>
      <c r="B2" s="42"/>
      <c r="C2" s="42"/>
      <c r="D2" s="42"/>
      <c r="E2" s="42"/>
      <c r="F2" s="42"/>
      <c r="G2" s="42"/>
      <c r="H2" s="42"/>
      <c r="I2" s="42"/>
      <c r="J2" s="42"/>
      <c r="K2" s="42">
        <f t="shared" ref="K2:K12" si="0">SUM(B2:J2)</f>
        <v>0</v>
      </c>
    </row>
    <row r="3" spans="1:11">
      <c r="A3" s="42">
        <v>641</v>
      </c>
      <c r="B3" s="42">
        <v>2</v>
      </c>
      <c r="C3" s="42">
        <v>100</v>
      </c>
      <c r="D3" s="42">
        <v>1</v>
      </c>
      <c r="E3" s="42"/>
      <c r="F3" s="42"/>
      <c r="G3" s="42"/>
      <c r="H3" s="42"/>
      <c r="I3" s="42"/>
      <c r="J3" s="42"/>
      <c r="K3" s="42">
        <f t="shared" si="0"/>
        <v>103</v>
      </c>
    </row>
    <row r="4" spans="1:11">
      <c r="A4" s="42">
        <v>642</v>
      </c>
      <c r="B4" s="42"/>
      <c r="C4" s="42"/>
      <c r="D4" s="42"/>
      <c r="E4" s="42"/>
      <c r="F4" s="42"/>
      <c r="G4" s="42"/>
      <c r="H4" s="42"/>
      <c r="I4" s="42"/>
      <c r="J4" s="42"/>
      <c r="K4" s="42">
        <f t="shared" si="0"/>
        <v>0</v>
      </c>
    </row>
    <row r="5" spans="1:11">
      <c r="A5" s="42">
        <v>643</v>
      </c>
      <c r="B5" s="42"/>
      <c r="C5" s="42"/>
      <c r="D5" s="42">
        <v>15</v>
      </c>
      <c r="E5" s="42"/>
      <c r="F5" s="42"/>
      <c r="G5" s="42"/>
      <c r="H5" s="42"/>
      <c r="I5" s="42"/>
      <c r="J5" s="42"/>
      <c r="K5" s="42">
        <f t="shared" si="0"/>
        <v>15</v>
      </c>
    </row>
    <row r="6" spans="1:11">
      <c r="A6" s="42">
        <v>644</v>
      </c>
      <c r="B6" s="42">
        <v>1</v>
      </c>
      <c r="C6" s="42"/>
      <c r="D6" s="42"/>
      <c r="E6" s="42">
        <v>1</v>
      </c>
      <c r="F6" s="42"/>
      <c r="G6" s="42"/>
      <c r="H6" s="42"/>
      <c r="I6" s="42"/>
      <c r="J6" s="42"/>
      <c r="K6" s="42">
        <f t="shared" si="0"/>
        <v>2</v>
      </c>
    </row>
    <row r="7" spans="1:11">
      <c r="A7" s="42">
        <v>15</v>
      </c>
      <c r="B7" s="42"/>
      <c r="C7" s="42"/>
      <c r="D7" s="42"/>
      <c r="E7" s="42"/>
      <c r="F7" s="42">
        <v>1</v>
      </c>
      <c r="G7" s="42">
        <v>9</v>
      </c>
      <c r="H7" s="42"/>
      <c r="I7" s="42"/>
      <c r="J7" s="42"/>
      <c r="K7" s="42">
        <f t="shared" si="0"/>
        <v>10</v>
      </c>
    </row>
    <row r="8" spans="1:11">
      <c r="A8" s="42">
        <v>18</v>
      </c>
      <c r="B8" s="42"/>
      <c r="C8" s="42"/>
      <c r="D8" s="42"/>
      <c r="E8" s="42">
        <v>2</v>
      </c>
      <c r="F8" s="42"/>
      <c r="G8" s="42"/>
      <c r="H8" s="42">
        <v>8</v>
      </c>
      <c r="I8" s="42"/>
      <c r="J8" s="42"/>
      <c r="K8" s="42">
        <f t="shared" si="0"/>
        <v>10</v>
      </c>
    </row>
    <row r="9" spans="1:11">
      <c r="A9" s="42" t="s">
        <v>24</v>
      </c>
      <c r="B9" s="42"/>
      <c r="C9" s="42"/>
      <c r="D9" s="42"/>
      <c r="E9" s="42">
        <v>3</v>
      </c>
      <c r="F9" s="42"/>
      <c r="G9" s="42"/>
      <c r="H9" s="42"/>
      <c r="I9" s="42"/>
      <c r="J9" s="42"/>
      <c r="K9" s="42">
        <f t="shared" si="0"/>
        <v>3</v>
      </c>
    </row>
    <row r="10" spans="1:11">
      <c r="A10" s="42">
        <v>85</v>
      </c>
      <c r="B10" s="42"/>
      <c r="C10" s="42"/>
      <c r="D10" s="42">
        <v>1</v>
      </c>
      <c r="E10" s="42"/>
      <c r="F10" s="42"/>
      <c r="G10" s="42"/>
      <c r="H10" s="42"/>
      <c r="I10" s="42"/>
      <c r="J10" s="42"/>
      <c r="K10" s="42">
        <f t="shared" si="0"/>
        <v>1</v>
      </c>
    </row>
    <row r="11" spans="1:11">
      <c r="A11" s="42">
        <v>103</v>
      </c>
      <c r="B11" s="42"/>
      <c r="C11" s="42"/>
      <c r="D11" s="42"/>
      <c r="E11" s="42"/>
      <c r="F11" s="42"/>
      <c r="G11" s="42"/>
      <c r="H11" s="42"/>
      <c r="I11" s="42">
        <v>1</v>
      </c>
      <c r="J11" s="42">
        <v>1</v>
      </c>
      <c r="K11" s="42">
        <f t="shared" si="0"/>
        <v>2</v>
      </c>
    </row>
    <row r="12" spans="1:11">
      <c r="A12" s="42">
        <v>151</v>
      </c>
      <c r="B12" s="42"/>
      <c r="C12" s="42"/>
      <c r="D12" s="42"/>
      <c r="E12" s="42"/>
      <c r="F12" s="42"/>
      <c r="G12" s="42"/>
      <c r="H12" s="42"/>
      <c r="I12" s="42">
        <v>1</v>
      </c>
      <c r="J12" s="42"/>
      <c r="K12" s="42">
        <f t="shared" si="0"/>
        <v>1</v>
      </c>
    </row>
    <row r="13" spans="1:11">
      <c r="A13" s="42"/>
      <c r="B13" s="42">
        <f>+SUM(B2:B12)</f>
        <v>3</v>
      </c>
      <c r="C13" s="42">
        <f t="shared" ref="C13:J13" si="1">+SUM(C2:C12)</f>
        <v>100</v>
      </c>
      <c r="D13" s="42">
        <f t="shared" si="1"/>
        <v>17</v>
      </c>
      <c r="E13" s="42">
        <f t="shared" si="1"/>
        <v>6</v>
      </c>
      <c r="F13" s="42">
        <f t="shared" si="1"/>
        <v>1</v>
      </c>
      <c r="G13" s="42">
        <f t="shared" si="1"/>
        <v>9</v>
      </c>
      <c r="H13" s="42">
        <f t="shared" si="1"/>
        <v>8</v>
      </c>
      <c r="I13" s="42">
        <f t="shared" si="1"/>
        <v>2</v>
      </c>
      <c r="J13" s="42">
        <f t="shared" si="1"/>
        <v>1</v>
      </c>
      <c r="K13" s="42">
        <f>SUM(K7:K12)</f>
        <v>27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K1" sqref="K1:K1048576"/>
    </sheetView>
  </sheetViews>
  <sheetFormatPr baseColWidth="10" defaultColWidth="8.83203125" defaultRowHeight="14" x14ac:dyDescent="0"/>
  <cols>
    <col min="2" max="2" width="8.6640625" bestFit="1" customWidth="1"/>
    <col min="3" max="3" width="8.83203125" bestFit="1" customWidth="1"/>
    <col min="4" max="4" width="8.1640625" bestFit="1" customWidth="1"/>
    <col min="5" max="5" width="8.83203125" style="32"/>
    <col min="7" max="7" width="10.5" customWidth="1"/>
  </cols>
  <sheetData>
    <row r="1" spans="1:10" ht="53">
      <c r="A1" s="10" t="s">
        <v>67</v>
      </c>
      <c r="B1" s="11" t="s">
        <v>0</v>
      </c>
      <c r="C1" s="33" t="s">
        <v>15</v>
      </c>
      <c r="D1" s="12" t="s">
        <v>16</v>
      </c>
      <c r="E1" s="28" t="s">
        <v>17</v>
      </c>
      <c r="F1" s="12" t="s">
        <v>60</v>
      </c>
      <c r="G1" s="12" t="s">
        <v>18</v>
      </c>
      <c r="H1" s="12" t="s">
        <v>19</v>
      </c>
      <c r="I1" s="12" t="s">
        <v>20</v>
      </c>
      <c r="J1" s="12" t="s">
        <v>14</v>
      </c>
    </row>
    <row r="2" spans="1:10" ht="16" thickBot="1">
      <c r="A2" s="18">
        <v>0</v>
      </c>
      <c r="B2" s="19">
        <v>0.52083333333333337</v>
      </c>
      <c r="C2" s="15">
        <v>7</v>
      </c>
      <c r="D2" s="15">
        <v>15</v>
      </c>
      <c r="E2" s="29">
        <v>72</v>
      </c>
      <c r="F2" s="15">
        <v>7.5</v>
      </c>
      <c r="G2" s="16">
        <v>0.2</v>
      </c>
      <c r="H2" s="16">
        <v>0.1</v>
      </c>
      <c r="I2" s="15"/>
    </row>
    <row r="3" spans="1:10" ht="16" thickBot="1">
      <c r="A3" s="18">
        <v>2</v>
      </c>
      <c r="B3" s="19">
        <v>0.5</v>
      </c>
      <c r="C3" s="15">
        <v>6.5</v>
      </c>
      <c r="D3" s="15">
        <v>20</v>
      </c>
      <c r="E3" s="29">
        <v>75</v>
      </c>
      <c r="F3" s="15">
        <v>7.6</v>
      </c>
      <c r="G3" s="15"/>
      <c r="H3" s="15"/>
      <c r="I3" s="15"/>
    </row>
    <row r="4" spans="1:10" ht="16" thickBot="1">
      <c r="A4" s="18">
        <v>4</v>
      </c>
      <c r="B4" s="19">
        <v>0.57638888888888895</v>
      </c>
      <c r="C4" s="15">
        <v>6.1</v>
      </c>
      <c r="D4" s="15">
        <v>19</v>
      </c>
      <c r="E4" s="29">
        <v>68</v>
      </c>
      <c r="F4" s="15">
        <v>7</v>
      </c>
      <c r="G4" s="15"/>
      <c r="H4" s="15"/>
      <c r="I4" s="15"/>
    </row>
    <row r="5" spans="1:10" ht="16" thickBot="1">
      <c r="A5" s="18">
        <v>6</v>
      </c>
      <c r="B5" s="19">
        <v>0.53125</v>
      </c>
      <c r="C5" s="15">
        <v>9.6</v>
      </c>
      <c r="D5" s="15">
        <v>17</v>
      </c>
      <c r="E5" s="29">
        <v>107</v>
      </c>
      <c r="F5" s="15">
        <v>7.8</v>
      </c>
      <c r="G5" s="15">
        <v>0.66</v>
      </c>
      <c r="H5" s="15">
        <v>0.1</v>
      </c>
      <c r="I5" s="15">
        <v>0</v>
      </c>
    </row>
    <row r="6" spans="1:10" ht="16" thickBot="1">
      <c r="A6" s="18">
        <v>13</v>
      </c>
      <c r="B6" s="19">
        <v>0.48958333333333331</v>
      </c>
      <c r="C6" s="15">
        <v>3.5</v>
      </c>
      <c r="D6" s="15">
        <v>18.899999999999999</v>
      </c>
      <c r="E6" s="29">
        <v>40</v>
      </c>
      <c r="F6" s="15">
        <v>7.5</v>
      </c>
      <c r="G6" s="15"/>
      <c r="H6" s="15"/>
      <c r="I6" s="15"/>
    </row>
    <row r="7" spans="1:10" ht="16" thickBot="1">
      <c r="A7" s="18">
        <v>15</v>
      </c>
      <c r="B7" s="19">
        <v>0.46111111111111108</v>
      </c>
      <c r="C7" s="15">
        <v>6.4</v>
      </c>
      <c r="D7" s="15">
        <v>15.7</v>
      </c>
      <c r="E7" s="29">
        <v>67</v>
      </c>
      <c r="F7" s="15"/>
      <c r="G7" s="15"/>
      <c r="H7" s="15"/>
      <c r="I7" s="15"/>
    </row>
    <row r="8" spans="1:10" ht="16" thickBot="1">
      <c r="A8" s="18">
        <v>18</v>
      </c>
      <c r="B8" s="19">
        <v>0.45833333333333331</v>
      </c>
      <c r="C8" s="15"/>
      <c r="D8" s="15"/>
      <c r="E8" s="29"/>
      <c r="F8" s="15">
        <v>5</v>
      </c>
      <c r="G8" s="15"/>
      <c r="H8" s="15"/>
      <c r="I8" s="15"/>
    </row>
    <row r="9" spans="1:10" ht="16" thickBot="1">
      <c r="A9" s="18" t="s">
        <v>21</v>
      </c>
      <c r="B9" s="19">
        <v>0.54513888888888895</v>
      </c>
      <c r="C9" s="15">
        <v>5</v>
      </c>
      <c r="D9" s="15">
        <v>18</v>
      </c>
      <c r="E9" s="29">
        <v>50</v>
      </c>
      <c r="F9" s="15">
        <v>7</v>
      </c>
      <c r="G9" s="15">
        <v>2</v>
      </c>
      <c r="H9" s="15">
        <v>0.5</v>
      </c>
      <c r="I9" s="15"/>
    </row>
    <row r="10" spans="1:10" ht="16" thickBot="1">
      <c r="A10" s="18" t="s">
        <v>22</v>
      </c>
      <c r="B10" s="26">
        <v>0.59652777777777777</v>
      </c>
      <c r="C10" s="15"/>
      <c r="D10" s="15"/>
      <c r="E10" s="29"/>
      <c r="F10" s="15">
        <v>7.4</v>
      </c>
      <c r="G10" s="15" t="s">
        <v>61</v>
      </c>
      <c r="H10" s="15"/>
      <c r="I10" s="15"/>
    </row>
    <row r="11" spans="1:10" ht="16" thickBot="1">
      <c r="A11" s="18">
        <v>25</v>
      </c>
      <c r="B11" s="19">
        <v>0.4513888888888889</v>
      </c>
      <c r="C11" s="15">
        <v>7</v>
      </c>
      <c r="D11" s="15">
        <v>20</v>
      </c>
      <c r="E11" s="29">
        <v>80</v>
      </c>
      <c r="F11" s="15">
        <v>8</v>
      </c>
      <c r="G11" s="15">
        <v>0.1</v>
      </c>
      <c r="H11" s="15">
        <v>0.28000000000000003</v>
      </c>
      <c r="I11" s="15">
        <v>61</v>
      </c>
    </row>
    <row r="12" spans="1:10" ht="16" thickBot="1">
      <c r="A12" s="18">
        <v>41</v>
      </c>
      <c r="B12" s="19">
        <v>0.44097222222222227</v>
      </c>
      <c r="C12" s="15">
        <v>7</v>
      </c>
      <c r="D12" s="15">
        <v>22</v>
      </c>
      <c r="E12" s="29">
        <v>80</v>
      </c>
      <c r="F12" s="15">
        <v>7.7</v>
      </c>
      <c r="G12" s="15"/>
      <c r="H12" s="15"/>
      <c r="I12" s="15">
        <v>68</v>
      </c>
    </row>
    <row r="13" spans="1:10" ht="16" thickBot="1">
      <c r="A13" s="18">
        <v>59</v>
      </c>
      <c r="B13" s="19">
        <v>0.51041666666666663</v>
      </c>
      <c r="C13" s="15">
        <v>10</v>
      </c>
      <c r="D13" s="15">
        <v>18</v>
      </c>
      <c r="E13" s="29">
        <v>110</v>
      </c>
      <c r="F13" s="15">
        <v>7</v>
      </c>
      <c r="G13" s="15"/>
      <c r="H13" s="15"/>
      <c r="I13" s="15"/>
    </row>
    <row r="14" spans="1:10" ht="16" thickBot="1">
      <c r="A14" s="18" t="s">
        <v>23</v>
      </c>
      <c r="B14" s="19">
        <v>0.40833333333333338</v>
      </c>
      <c r="C14" s="15">
        <v>12</v>
      </c>
      <c r="D14" s="15">
        <v>18.5</v>
      </c>
      <c r="E14" s="29">
        <v>124</v>
      </c>
      <c r="F14" s="15"/>
      <c r="G14" s="15"/>
      <c r="H14" s="15"/>
      <c r="I14" s="15"/>
    </row>
    <row r="15" spans="1:10" ht="16" thickBot="1">
      <c r="A15" s="18" t="s">
        <v>24</v>
      </c>
      <c r="B15" s="19">
        <v>0.52916666666666667</v>
      </c>
      <c r="C15" s="15">
        <v>8</v>
      </c>
      <c r="D15" s="15">
        <v>19.399999999999999</v>
      </c>
      <c r="E15" s="29">
        <v>90</v>
      </c>
      <c r="F15" s="15">
        <v>7.5</v>
      </c>
      <c r="G15" s="15"/>
      <c r="H15" s="15"/>
      <c r="I15" s="15"/>
    </row>
    <row r="16" spans="1:10" ht="16" thickBot="1">
      <c r="A16" s="18">
        <v>76</v>
      </c>
      <c r="B16" s="19">
        <v>0.45833333333333331</v>
      </c>
      <c r="C16" s="15">
        <v>0</v>
      </c>
      <c r="D16" s="15">
        <v>17</v>
      </c>
      <c r="E16" s="29">
        <v>0</v>
      </c>
      <c r="F16" s="15">
        <v>8</v>
      </c>
      <c r="G16" s="15"/>
      <c r="H16" s="15"/>
      <c r="I16" s="15"/>
    </row>
    <row r="17" spans="1:9" ht="16" thickBot="1">
      <c r="A17" s="18">
        <v>85</v>
      </c>
      <c r="B17" s="19">
        <v>0.40972222222222227</v>
      </c>
      <c r="C17" s="15">
        <v>8</v>
      </c>
      <c r="D17" s="15">
        <v>16</v>
      </c>
      <c r="E17" s="29">
        <v>83</v>
      </c>
      <c r="F17" s="15">
        <v>7.5</v>
      </c>
      <c r="G17" s="15"/>
      <c r="H17" s="15"/>
      <c r="I17" s="15"/>
    </row>
    <row r="18" spans="1:9" ht="16" thickBot="1">
      <c r="A18" s="18">
        <v>87</v>
      </c>
      <c r="B18" s="19">
        <v>0.40069444444444446</v>
      </c>
      <c r="C18" s="15">
        <v>9</v>
      </c>
      <c r="D18" s="15">
        <v>15</v>
      </c>
      <c r="E18" s="29">
        <v>85</v>
      </c>
      <c r="F18" s="15">
        <v>7.5</v>
      </c>
      <c r="G18" s="15"/>
      <c r="H18" s="15"/>
      <c r="I18" s="15"/>
    </row>
    <row r="19" spans="1:9" ht="16" thickBot="1">
      <c r="A19" s="18">
        <v>97</v>
      </c>
      <c r="B19" s="19">
        <v>0.44097222222222227</v>
      </c>
      <c r="C19" s="15">
        <v>7</v>
      </c>
      <c r="D19" s="15"/>
      <c r="E19" s="29"/>
      <c r="F19" s="15">
        <v>7</v>
      </c>
      <c r="G19" s="16">
        <v>0.6</v>
      </c>
      <c r="H19" s="27">
        <v>0.1</v>
      </c>
      <c r="I19" s="15"/>
    </row>
    <row r="20" spans="1:9" ht="16" thickBot="1">
      <c r="A20" s="18">
        <v>103</v>
      </c>
      <c r="B20" s="19">
        <v>0.4513888888888889</v>
      </c>
      <c r="C20" s="15">
        <v>8</v>
      </c>
      <c r="D20" s="15">
        <v>15</v>
      </c>
      <c r="E20" s="29">
        <v>80</v>
      </c>
      <c r="F20" s="15">
        <v>8</v>
      </c>
      <c r="G20" s="16">
        <v>0.5</v>
      </c>
      <c r="H20" s="15">
        <v>0</v>
      </c>
      <c r="I20" s="15"/>
    </row>
    <row r="21" spans="1:9" ht="16" thickBot="1">
      <c r="A21" s="18">
        <v>115</v>
      </c>
      <c r="B21" s="19">
        <v>0.52777777777777779</v>
      </c>
      <c r="C21" s="15">
        <v>8</v>
      </c>
      <c r="D21" s="15">
        <v>15</v>
      </c>
      <c r="E21" s="29">
        <v>80</v>
      </c>
      <c r="F21" s="15">
        <v>7.5</v>
      </c>
      <c r="G21" s="15"/>
      <c r="H21" s="15"/>
      <c r="I21" s="15"/>
    </row>
    <row r="22" spans="1:9" ht="16" thickBot="1">
      <c r="A22" s="18" t="s">
        <v>25</v>
      </c>
      <c r="B22" s="19">
        <v>0.41666666666666669</v>
      </c>
      <c r="C22" s="15">
        <v>4</v>
      </c>
      <c r="D22" s="15">
        <v>14.56</v>
      </c>
      <c r="E22" s="29">
        <v>40</v>
      </c>
      <c r="F22" s="15">
        <v>7.25</v>
      </c>
      <c r="G22" s="15"/>
      <c r="H22" s="15"/>
      <c r="I22" s="15"/>
    </row>
    <row r="23" spans="1:9" ht="16" thickBot="1">
      <c r="A23" s="18" t="s">
        <v>26</v>
      </c>
      <c r="B23" s="15"/>
      <c r="C23" s="15"/>
      <c r="D23" s="15"/>
      <c r="E23" s="29"/>
      <c r="F23" s="15"/>
      <c r="G23" s="15"/>
      <c r="H23" s="15"/>
      <c r="I23" s="15"/>
    </row>
    <row r="24" spans="1:9" ht="16" thickBot="1">
      <c r="A24" s="18">
        <v>127</v>
      </c>
      <c r="B24" s="19">
        <v>0.16666666666666666</v>
      </c>
      <c r="C24" s="15">
        <v>8.1999999999999993</v>
      </c>
      <c r="D24" s="15">
        <v>15</v>
      </c>
      <c r="E24" s="29">
        <v>85</v>
      </c>
      <c r="F24" s="15">
        <v>7.2</v>
      </c>
      <c r="G24" s="15">
        <v>0</v>
      </c>
      <c r="H24" s="15">
        <v>0.11</v>
      </c>
      <c r="I24" s="15">
        <v>82</v>
      </c>
    </row>
    <row r="25" spans="1:9" ht="15" customHeight="1" thickBot="1">
      <c r="A25" s="13">
        <v>151</v>
      </c>
      <c r="B25" s="20">
        <v>0.375</v>
      </c>
      <c r="C25" s="21">
        <v>8.5</v>
      </c>
      <c r="D25" s="21">
        <v>13.8</v>
      </c>
      <c r="E25" s="30">
        <v>85</v>
      </c>
      <c r="F25" s="21">
        <v>7</v>
      </c>
      <c r="G25" s="21"/>
      <c r="H25" s="21">
        <v>0</v>
      </c>
      <c r="I25" s="15">
        <v>49</v>
      </c>
    </row>
    <row r="26" spans="1:9" ht="15.75" customHeight="1" thickBot="1">
      <c r="A26" s="18"/>
      <c r="B26" s="25"/>
      <c r="C26" s="17"/>
      <c r="D26" s="17"/>
      <c r="E26" s="31"/>
      <c r="F26" s="17"/>
      <c r="G26" s="17"/>
      <c r="H26" s="17"/>
    </row>
    <row r="27" spans="1:9" ht="15.75" customHeight="1"/>
    <row r="28" spans="1:9" ht="15" customHeight="1"/>
    <row r="29" spans="1:9" ht="15" customHeight="1"/>
    <row r="30" spans="1:9" ht="15.75" customHeight="1"/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pane ySplit="1" topLeftCell="A2" activePane="bottomLeft" state="frozen"/>
      <selection pane="bottomLeft" activeCell="H15" sqref="H15"/>
    </sheetView>
  </sheetViews>
  <sheetFormatPr baseColWidth="10" defaultColWidth="8.83203125" defaultRowHeight="14" x14ac:dyDescent="0"/>
  <cols>
    <col min="1" max="1" width="13.5" style="22" bestFit="1" customWidth="1"/>
    <col min="2" max="2" width="15.5" bestFit="1" customWidth="1"/>
    <col min="3" max="3" width="1.5" customWidth="1"/>
    <col min="4" max="4" width="10" bestFit="1" customWidth="1"/>
    <col min="5" max="5" width="0.83203125" customWidth="1"/>
  </cols>
  <sheetData>
    <row r="1" spans="1:5" ht="16" thickBot="1">
      <c r="A1" s="35" t="s">
        <v>30</v>
      </c>
      <c r="B1" s="34" t="s">
        <v>3</v>
      </c>
      <c r="C1" s="34" t="s">
        <v>8</v>
      </c>
      <c r="D1" s="34" t="s">
        <v>63</v>
      </c>
      <c r="E1" s="34" t="s">
        <v>62</v>
      </c>
    </row>
    <row r="2" spans="1:5" ht="15" customHeight="1" thickBot="1">
      <c r="A2" s="21">
        <v>0</v>
      </c>
      <c r="B2">
        <v>640</v>
      </c>
      <c r="C2">
        <v>104</v>
      </c>
      <c r="D2">
        <v>246</v>
      </c>
      <c r="E2">
        <v>97</v>
      </c>
    </row>
    <row r="3" spans="1:5" ht="15" customHeight="1" thickBot="1">
      <c r="A3" s="21">
        <v>2</v>
      </c>
      <c r="B3" s="34">
        <v>641</v>
      </c>
      <c r="C3">
        <v>85</v>
      </c>
      <c r="D3">
        <v>172</v>
      </c>
      <c r="E3">
        <v>92</v>
      </c>
    </row>
    <row r="4" spans="1:5" ht="15" customHeight="1">
      <c r="A4" s="21">
        <v>4</v>
      </c>
      <c r="B4" s="34">
        <v>642</v>
      </c>
      <c r="C4">
        <v>83</v>
      </c>
      <c r="D4">
        <v>175</v>
      </c>
      <c r="E4">
        <v>66</v>
      </c>
    </row>
    <row r="5" spans="1:5" ht="16" thickBot="1">
      <c r="A5" s="17">
        <v>6</v>
      </c>
      <c r="B5" s="34">
        <v>643</v>
      </c>
      <c r="C5">
        <v>73</v>
      </c>
      <c r="D5">
        <v>123</v>
      </c>
      <c r="E5">
        <v>66</v>
      </c>
    </row>
    <row r="6" spans="1:5" ht="16" thickBot="1">
      <c r="A6" s="17">
        <v>13</v>
      </c>
      <c r="B6" s="34">
        <v>644</v>
      </c>
      <c r="C6">
        <v>88</v>
      </c>
      <c r="D6">
        <v>25</v>
      </c>
      <c r="E6">
        <v>69</v>
      </c>
    </row>
    <row r="7" spans="1:5" ht="15.75" customHeight="1" thickBot="1">
      <c r="A7" s="21">
        <v>15</v>
      </c>
      <c r="B7" s="34">
        <v>645</v>
      </c>
      <c r="C7">
        <v>86</v>
      </c>
      <c r="D7">
        <v>232</v>
      </c>
      <c r="E7">
        <v>26</v>
      </c>
    </row>
    <row r="8" spans="1:5" ht="15" customHeight="1">
      <c r="A8" s="21">
        <v>18</v>
      </c>
      <c r="B8" s="34">
        <v>646</v>
      </c>
      <c r="C8">
        <v>67</v>
      </c>
      <c r="D8">
        <v>203</v>
      </c>
      <c r="E8">
        <v>3</v>
      </c>
    </row>
    <row r="9" spans="1:5" ht="16" thickBot="1">
      <c r="A9" s="17" t="s">
        <v>21</v>
      </c>
      <c r="B9" s="34">
        <v>647</v>
      </c>
      <c r="C9">
        <v>66</v>
      </c>
      <c r="D9">
        <v>223</v>
      </c>
      <c r="E9">
        <v>90</v>
      </c>
    </row>
    <row r="10" spans="1:5" ht="16" thickBot="1">
      <c r="A10" s="17" t="s">
        <v>22</v>
      </c>
      <c r="B10" s="34">
        <v>648</v>
      </c>
      <c r="C10">
        <v>65</v>
      </c>
      <c r="D10">
        <v>261</v>
      </c>
      <c r="E10">
        <v>61</v>
      </c>
    </row>
    <row r="11" spans="1:5" ht="16" thickBot="1">
      <c r="A11" s="17">
        <v>25</v>
      </c>
      <c r="B11" s="34">
        <v>649</v>
      </c>
      <c r="C11">
        <v>61</v>
      </c>
      <c r="D11" t="s">
        <v>64</v>
      </c>
      <c r="E11">
        <v>50</v>
      </c>
    </row>
    <row r="12" spans="1:5" ht="15" customHeight="1">
      <c r="A12" s="21">
        <v>41</v>
      </c>
      <c r="B12" s="34">
        <v>650</v>
      </c>
      <c r="C12">
        <v>49</v>
      </c>
      <c r="D12">
        <v>117</v>
      </c>
      <c r="E12">
        <v>104</v>
      </c>
    </row>
    <row r="13" spans="1:5" ht="16" thickBot="1">
      <c r="A13" s="17">
        <v>59</v>
      </c>
      <c r="B13" s="34">
        <v>651</v>
      </c>
      <c r="C13">
        <v>42</v>
      </c>
      <c r="D13">
        <v>245</v>
      </c>
      <c r="E13">
        <v>61</v>
      </c>
    </row>
    <row r="14" spans="1:5" ht="16" thickBot="1">
      <c r="A14" s="17" t="s">
        <v>23</v>
      </c>
      <c r="B14" s="34">
        <v>652</v>
      </c>
      <c r="C14">
        <v>39</v>
      </c>
      <c r="D14">
        <v>91</v>
      </c>
      <c r="E14">
        <v>83</v>
      </c>
    </row>
    <row r="15" spans="1:5" ht="16" thickBot="1">
      <c r="A15" s="17" t="s">
        <v>24</v>
      </c>
      <c r="B15" s="34">
        <v>653</v>
      </c>
      <c r="C15">
        <v>38</v>
      </c>
      <c r="D15">
        <v>211</v>
      </c>
      <c r="E15">
        <v>43</v>
      </c>
    </row>
    <row r="16" spans="1:5" ht="15" customHeight="1">
      <c r="A16" s="21">
        <v>76</v>
      </c>
      <c r="B16" s="34">
        <v>654</v>
      </c>
      <c r="C16">
        <v>33</v>
      </c>
      <c r="D16">
        <v>207</v>
      </c>
      <c r="E16">
        <v>54</v>
      </c>
    </row>
    <row r="17" spans="1:5" ht="16" thickBot="1">
      <c r="A17" s="17">
        <v>85</v>
      </c>
      <c r="B17" s="34">
        <v>655</v>
      </c>
      <c r="C17">
        <v>29</v>
      </c>
      <c r="D17">
        <v>83</v>
      </c>
      <c r="E17">
        <v>62</v>
      </c>
    </row>
    <row r="18" spans="1:5" ht="16" thickBot="1">
      <c r="A18" s="17">
        <v>87</v>
      </c>
      <c r="B18" s="34">
        <v>656</v>
      </c>
      <c r="C18">
        <v>28</v>
      </c>
      <c r="D18">
        <v>166</v>
      </c>
      <c r="E18">
        <v>12</v>
      </c>
    </row>
    <row r="19" spans="1:5" ht="16" thickBot="1">
      <c r="A19" s="17">
        <v>97</v>
      </c>
      <c r="B19" s="34">
        <v>657</v>
      </c>
      <c r="C19">
        <v>24</v>
      </c>
      <c r="D19" t="s">
        <v>65</v>
      </c>
      <c r="E19">
        <v>79</v>
      </c>
    </row>
    <row r="20" spans="1:5" ht="15" customHeight="1">
      <c r="A20" s="21">
        <v>103</v>
      </c>
      <c r="B20" s="34">
        <v>658</v>
      </c>
      <c r="C20">
        <v>20</v>
      </c>
      <c r="D20">
        <v>252</v>
      </c>
      <c r="E20">
        <v>43</v>
      </c>
    </row>
    <row r="21" spans="1:5" ht="16" thickBot="1">
      <c r="A21" s="17">
        <v>115</v>
      </c>
      <c r="B21" s="34">
        <v>659</v>
      </c>
      <c r="C21">
        <v>17</v>
      </c>
      <c r="D21">
        <v>13</v>
      </c>
      <c r="E21">
        <v>33</v>
      </c>
    </row>
    <row r="22" spans="1:5" ht="16" thickBot="1">
      <c r="A22" s="17" t="s">
        <v>25</v>
      </c>
      <c r="B22" s="34">
        <v>660</v>
      </c>
      <c r="C22">
        <v>12</v>
      </c>
      <c r="D22" t="s">
        <v>66</v>
      </c>
      <c r="E22">
        <v>15</v>
      </c>
    </row>
    <row r="23" spans="1:5" ht="16" thickBot="1">
      <c r="A23" s="17" t="s">
        <v>31</v>
      </c>
      <c r="B23" s="34">
        <v>661</v>
      </c>
      <c r="C23">
        <v>13</v>
      </c>
      <c r="D23">
        <v>55</v>
      </c>
      <c r="E23">
        <v>23</v>
      </c>
    </row>
    <row r="24" spans="1:5" ht="16" thickBot="1">
      <c r="A24" s="17">
        <v>127</v>
      </c>
      <c r="B24" s="34">
        <v>662</v>
      </c>
      <c r="C24">
        <v>11</v>
      </c>
      <c r="D24">
        <v>52</v>
      </c>
      <c r="E24">
        <v>14</v>
      </c>
    </row>
    <row r="25" spans="1:5" ht="15" customHeight="1">
      <c r="A25" s="21">
        <v>151</v>
      </c>
      <c r="B25" s="34">
        <v>663</v>
      </c>
      <c r="C25">
        <v>3</v>
      </c>
      <c r="D25">
        <v>84</v>
      </c>
      <c r="E25">
        <v>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READY Physical</vt:lpstr>
      <vt:lpstr>READY Turbidity</vt:lpstr>
      <vt:lpstr>READY Student Salinity</vt:lpstr>
      <vt:lpstr>Exxtra</vt:lpstr>
      <vt:lpstr>READY Tides</vt:lpstr>
      <vt:lpstr>READY Fish</vt:lpstr>
      <vt:lpstr>READY Macros</vt:lpstr>
      <vt:lpstr>READY Chemistry</vt:lpstr>
      <vt:lpstr>Site ID Reference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Brittin Boenning</dc:creator>
  <cp:lastModifiedBy>Margie Turrin</cp:lastModifiedBy>
  <dcterms:created xsi:type="dcterms:W3CDTF">2017-01-26T20:51:27Z</dcterms:created>
  <dcterms:modified xsi:type="dcterms:W3CDTF">2017-05-31T03:12:41Z</dcterms:modified>
</cp:coreProperties>
</file>